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0-Vergaben\Vergaben 2026\23-26-13 Offenes Verfahren Winterdienstleistungen 2026 bis 2029\2 VergabeUL\"/>
    </mc:Choice>
  </mc:AlternateContent>
  <xr:revisionPtr revIDLastSave="0" documentId="13_ncr:1_{F1D43C47-156F-4CC6-BEF6-20E3A4388C8D}" xr6:coauthVersionLast="47" xr6:coauthVersionMax="47" xr10:uidLastSave="{00000000-0000-0000-0000-000000000000}"/>
  <bookViews>
    <workbookView xWindow="28680" yWindow="-45" windowWidth="29040" windowHeight="15720" xr2:uid="{3B38A4DB-91D4-4501-8D8F-404BA40EA64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3" i="1" l="1"/>
  <c r="D125" i="1" s="1"/>
  <c r="E125" i="1" s="1"/>
  <c r="D119" i="1"/>
  <c r="D115" i="1"/>
  <c r="D111" i="1"/>
  <c r="E121" i="1"/>
  <c r="F121" i="1"/>
  <c r="E122" i="1"/>
  <c r="F122" i="1"/>
  <c r="E117" i="1"/>
  <c r="F117" i="1"/>
  <c r="E118" i="1"/>
  <c r="F118" i="1"/>
  <c r="E113" i="1"/>
  <c r="F113" i="1"/>
  <c r="E114" i="1"/>
  <c r="F114" i="1"/>
  <c r="E109" i="1"/>
  <c r="F109" i="1"/>
  <c r="E110" i="1"/>
  <c r="F110" i="1"/>
  <c r="F112" i="1"/>
  <c r="F116" i="1"/>
  <c r="F120" i="1"/>
  <c r="F108" i="1"/>
  <c r="E112" i="1"/>
  <c r="E116" i="1"/>
  <c r="E120" i="1"/>
  <c r="E108" i="1"/>
  <c r="E111" i="1" l="1"/>
  <c r="F119" i="1"/>
  <c r="F111" i="1"/>
  <c r="E123" i="1"/>
  <c r="E119" i="1"/>
  <c r="E115" i="1"/>
  <c r="F123" i="1"/>
  <c r="F115" i="1"/>
  <c r="D105" i="1"/>
  <c r="D90" i="1"/>
  <c r="D69" i="1"/>
  <c r="D37" i="1"/>
  <c r="F125" i="1" l="1"/>
</calcChain>
</file>

<file path=xl/sharedStrings.xml><?xml version="1.0" encoding="utf-8"?>
<sst xmlns="http://schemas.openxmlformats.org/spreadsheetml/2006/main" count="262" uniqueCount="205">
  <si>
    <t>Produkt</t>
  </si>
  <si>
    <t>Anmerkungen</t>
  </si>
  <si>
    <t>11401</t>
  </si>
  <si>
    <t>Halbe Straßenbreite "An der Klosterruine"</t>
  </si>
  <si>
    <t>Halbe Straßenbreite</t>
  </si>
  <si>
    <t>Halbe Straßenbreite "Fritz-Reuter-Straße"</t>
  </si>
  <si>
    <t>Am Neuen Friedhof</t>
  </si>
  <si>
    <t>Zentrum für Life Science und Plasmatechnik</t>
  </si>
  <si>
    <t>Stadthaus, Markt 15</t>
  </si>
  <si>
    <t>Stadtbibliothek, Knopfstraße 18-20</t>
  </si>
  <si>
    <t xml:space="preserve">Kommunikationszentrum, Maxim-Gorki-Straße 1 </t>
  </si>
  <si>
    <t>Verwaltungsgebäude, Goethestraße 2a</t>
  </si>
  <si>
    <t xml:space="preserve">Haus der Sozialarbeiter, Pestalozzistraße 11/12 </t>
  </si>
  <si>
    <t>Volksstadion, Ernst-Thälmann-Ring 2</t>
  </si>
  <si>
    <t>städtisches Objekt</t>
  </si>
  <si>
    <t>detaillierte Ausführungsbezeichnung</t>
  </si>
  <si>
    <t>Alter Friedhof, Wolgaster Straße</t>
  </si>
  <si>
    <t>St. Spiritus, Lange Straße 49 - 51</t>
  </si>
  <si>
    <t xml:space="preserve">Musikschule, Steinbeckerstraße 45 </t>
  </si>
  <si>
    <t xml:space="preserve">Koeppenhaus, Bahnhofstraße 4 - 5 </t>
  </si>
  <si>
    <t>WC Schützenstraße, Schützenstraße</t>
  </si>
  <si>
    <t xml:space="preserve">WC Eldena </t>
  </si>
  <si>
    <t xml:space="preserve">Stadtarchiv, An den Wurthen </t>
  </si>
  <si>
    <t xml:space="preserve">alte Kita Zwergenland </t>
  </si>
  <si>
    <t xml:space="preserve">alte Kita Marschak </t>
  </si>
  <si>
    <t>LOS 2 -  Immobilien/städtische Gebäude einschl. Gewerbeflächen</t>
  </si>
  <si>
    <t>11402</t>
  </si>
  <si>
    <t>Burgstraße 14/15</t>
  </si>
  <si>
    <t>Loitzer Landstraße 22/23</t>
  </si>
  <si>
    <t>Gesterdingstraße 6</t>
  </si>
  <si>
    <t>Nur Gehweg</t>
  </si>
  <si>
    <t>Los 3 -Schulgebäude</t>
  </si>
  <si>
    <t>Sporthalle 4 - Trelleborger Weg 33b [Parkplatz]</t>
  </si>
  <si>
    <t>Los 4 -Kindertagesstätten</t>
  </si>
  <si>
    <t xml:space="preserve">Karl-Krull-Grundschule </t>
  </si>
  <si>
    <t>Käthe-Kollwitz-Grundschule</t>
  </si>
  <si>
    <t xml:space="preserve">Pestalozzistraße </t>
  </si>
  <si>
    <t>[vor dem Gartenverein]</t>
  </si>
  <si>
    <t>Friedhofsweg - Eldena</t>
  </si>
  <si>
    <t xml:space="preserve">Max-Reimann-Straße - vom Wohnblock WVG am Parkplatz bis Kirchstraße - Ecke Rosenstraße </t>
  </si>
  <si>
    <t>[Ladebow/Wieck]</t>
  </si>
  <si>
    <t>Treppenberg Nr. 4</t>
  </si>
  <si>
    <t xml:space="preserve">Am Helmshäger Berg Nr. 1 </t>
  </si>
  <si>
    <t>Am Helmshäger Berg Nr. 3</t>
  </si>
  <si>
    <t xml:space="preserve">An der Jungfernwiese                                                    </t>
  </si>
  <si>
    <t xml:space="preserve">Fliederweg </t>
  </si>
  <si>
    <t>[öffentlicher Gehweg + halbe Straßenbreite, gegenüber der Haus-Nr. 15/16]</t>
  </si>
  <si>
    <t>Trelleborger Weg</t>
  </si>
  <si>
    <t xml:space="preserve">Johann-Sebastian-Bach-Straße 15 a </t>
  </si>
  <si>
    <t>[Freifläche]</t>
  </si>
  <si>
    <t xml:space="preserve">Grimmer Straße 73 - Ecke Loitzer Straße </t>
  </si>
  <si>
    <t>[Garagen]</t>
  </si>
  <si>
    <t xml:space="preserve">Gützkower Landstraße </t>
  </si>
  <si>
    <t>[Bereich Zufahrt zu Möbel Sonne bzw. Wohncenter, linke Seite]</t>
  </si>
  <si>
    <t xml:space="preserve">Baderstraße </t>
  </si>
  <si>
    <t>[zwischen HausNr. 22 u. 21]</t>
  </si>
  <si>
    <t xml:space="preserve">Hirtenstraße </t>
  </si>
  <si>
    <t>- [vor dem Parkplatz bzw. der Freifläche, mit hälftiger Straße]</t>
  </si>
  <si>
    <t>Am Gorzberg - Straße zum Trödelmarkt</t>
  </si>
  <si>
    <t xml:space="preserve">Am neuen Friedhof </t>
  </si>
  <si>
    <t>[Gehweg an der Wiese Flurst. 19]</t>
  </si>
  <si>
    <t>Helmshäger Berg Nr. 4</t>
  </si>
  <si>
    <t xml:space="preserve">Wilhelm-Holtz-Straße </t>
  </si>
  <si>
    <t>[nur Gehweg]</t>
  </si>
  <si>
    <t xml:space="preserve">Heinrich-Heine-Straße </t>
  </si>
  <si>
    <t>[Anfang bis Ende der Gartenanlage]</t>
  </si>
  <si>
    <t>Birnenweg</t>
  </si>
  <si>
    <t>An den Wurthen</t>
  </si>
  <si>
    <t>Eckhardsberg</t>
  </si>
  <si>
    <t xml:space="preserve">Bauernstraße </t>
  </si>
  <si>
    <t>[Freifläche, umlaufend - Kastanienstraße - Gartenweg]</t>
  </si>
  <si>
    <t xml:space="preserve">Feldstraße </t>
  </si>
  <si>
    <t>[halbe Straßenbreite vor dem Garagenkomplex]</t>
  </si>
  <si>
    <t>Ernst-Moritz-Arndt-Schule</t>
  </si>
  <si>
    <t xml:space="preserve">Caspar-David-Friedrich-Schule </t>
  </si>
  <si>
    <t xml:space="preserve">Martin-Andersen-Nexö-Grundschule + Sporthalle </t>
  </si>
  <si>
    <t>Erich-Weinert-Grundschule</t>
  </si>
  <si>
    <t xml:space="preserve">Grundschule Greif </t>
  </si>
  <si>
    <t>Friedrich-Ludwig-Jahn-Gymnasium/Haus I</t>
  </si>
  <si>
    <t xml:space="preserve">Friedrich-Ludwig-Jahn-Gymnasium/Haus II </t>
  </si>
  <si>
    <t>Hainstraße</t>
  </si>
  <si>
    <t>Alexander-von-Humboldt-Gymnasium</t>
  </si>
  <si>
    <t xml:space="preserve">Sporthalle in der Feldstraße </t>
  </si>
  <si>
    <t xml:space="preserve">Integrierte Gesamtschule "Erwin Fischer" </t>
  </si>
  <si>
    <t xml:space="preserve">Gehweg an der neuen C.-D.-Friedrich-Sporthalle </t>
  </si>
  <si>
    <t>KITA "Lütt Matten"</t>
  </si>
  <si>
    <t>KITA "Rudolph Petershagen"</t>
  </si>
  <si>
    <t>KITA "Makarenko"</t>
  </si>
  <si>
    <t xml:space="preserve">KITA "Lilo Hermann" </t>
  </si>
  <si>
    <t>KITA "Regenbogen"</t>
  </si>
  <si>
    <t xml:space="preserve">Neubau KITA "Zwergenland" </t>
  </si>
  <si>
    <t xml:space="preserve">KITA "Riems" </t>
  </si>
  <si>
    <t xml:space="preserve">KITA "Kleine Entdecker" </t>
  </si>
  <si>
    <t xml:space="preserve">Markt, Domstraße, Rakower Straße, Fleischerstraße, Gehwege um das Gebäude herum, Hinterhof Stadthaus </t>
  </si>
  <si>
    <t xml:space="preserve">Schwalbe, von der Heckenbepflanzung bis E.-Thälmann-Ring inkl. Zufahrt u. Eingänge ISSA/Jugendamt, Parkplätze vor dem Haupteingang </t>
  </si>
  <si>
    <t xml:space="preserve">Kunstwerkstätten, Anklamer Straße 15/16 </t>
  </si>
  <si>
    <t>einschl. Hofeinfahrt bis Hintereingang, Zugang und hintere Parkplatzfläche</t>
  </si>
  <si>
    <t>Haus der Straßensozialarbeit, Hinterhaus - Anfang Unterstand bis Garage</t>
  </si>
  <si>
    <t>Wolgaster Straße, Pappelallee, Ernst-Thälmann-Ring</t>
  </si>
  <si>
    <t>Verbindungsweg am Eiscafe - von Wolgaster Landstraße bis "An der Klosterruine", 1/2 Anliegerstraße "An der Klosterruine" im Bereich hinter der Klosterruine und ABS, Wolgaster Landstraße - von Eiscafe bis Ende Klosterscheune</t>
  </si>
  <si>
    <t>Klosterruine Eldena</t>
  </si>
  <si>
    <t>Gehweg am Neuen Friedhof</t>
  </si>
  <si>
    <t xml:space="preserve">C.-D.-F.-Zentrum, Lange Straße 57 / Turmgasse </t>
  </si>
  <si>
    <t>inkl. Rampe in der Caspar-David-Straße</t>
  </si>
  <si>
    <t>Musikschule, inkl. Treppe und Gehweg an der Giebelseite (Hansering) bis Hotel, einschließlich südliche Hofeinfahrt</t>
  </si>
  <si>
    <t xml:space="preserve">Ruderclub Hilda, Salinenstraße </t>
  </si>
  <si>
    <t>Gehwege und halbe Straße - Flurstücke 4/3, 44/6, 43, 44/7, 45</t>
  </si>
  <si>
    <t>Forum am Museumshafen, Salinenstraße</t>
  </si>
  <si>
    <t>Gehwege und halbe Straße - Flurstücke 1, 2, 3, 4/1</t>
  </si>
  <si>
    <t xml:space="preserve">HFC Greifswald, Loitzer Landstraße </t>
  </si>
  <si>
    <t>P+R Parkplatz ggü. der Klosterruine</t>
  </si>
  <si>
    <t xml:space="preserve">Gehweg vor und zum Stadtarchiv, Parkplatz </t>
  </si>
  <si>
    <t xml:space="preserve">Vitus-Bering-Straße 28, anliegende Gehwege </t>
  </si>
  <si>
    <t>Lange Reihe/Franz-Mehring-Straße/Bleichstraße</t>
  </si>
  <si>
    <t>ganze Straße + Gehweg "Usedomer Weg" einschl. Wendeschleife, Vitus-Bering-Straße bis Ende Schulgelände, Gehweg vom Usedomer Weg zum Eingang der neuen Sporthalle</t>
  </si>
  <si>
    <t>Gehwege umlaufend</t>
  </si>
  <si>
    <t xml:space="preserve">Parkplatz und umliegende Gehwege </t>
  </si>
  <si>
    <t>Kurtschatowweg, Weg zwischen der Sporthalle 1 und dem Schulgelände, Zuwegung zur Schule inkl. Parkplatz</t>
  </si>
  <si>
    <t>Martin-Luther-Straße/Wallanlage/Baderstraße inkl. unbebautes Grundstück</t>
  </si>
  <si>
    <t xml:space="preserve">Weg vor der Sporthalle von der Lomonossowallee bis zum Ende des Schulgeländes, Weg zwischen Sporthalle und Takt, Weg zwischen Sporthalle und Lomonossowallee, Parkplatz der Sporthalle </t>
  </si>
  <si>
    <t>Gehwege um das Schulgelände herum, alle Wege auf dem Schulgelände</t>
  </si>
  <si>
    <t xml:space="preserve">nur Sand streuen </t>
  </si>
  <si>
    <t>Weg von der Feldstraße bis zum Eingang der Sporthalle</t>
  </si>
  <si>
    <t>Vitus-Bering-Straße/Wolgaster Straße, Parkplatz</t>
  </si>
  <si>
    <t>Sporthalle 2, Joliot-Curie-Straße 2</t>
  </si>
  <si>
    <t>Kapaunenstraße 24</t>
  </si>
  <si>
    <t>Kotkaring 4 Gehweg, Zugänge vom Kotkaring und Parkplatz bis Eingang Kita zzgl. Treppe</t>
  </si>
  <si>
    <t>Domstraße 1-5 Gehweg</t>
  </si>
  <si>
    <t>Makarenkostraße 50, umlaufende Gehwege und anliegende Straße einschl. Parkplätze</t>
  </si>
  <si>
    <t>Hans-Beimler-Straße 39, Zuwegung Straße zur Kita inkl. Parkplatz und Wege bis zu den Eingängen, Weg hinter dem Spielplatz am Karl-Behrendt-Weg</t>
  </si>
  <si>
    <t>Ernsthofer Wende 5, anliegender Gehweg</t>
  </si>
  <si>
    <t>Vitus-Bering-Straße 28, anliegende Gehwege und Parkplatz vor dem Eingang neue Kita Zwergenland</t>
  </si>
  <si>
    <t>Hauptstraße 1, Riemserort, Fußweg und Parkplatz vor der Kita</t>
  </si>
  <si>
    <t>Gützkower Straße 42,  Zufahrten und Zugänge, Parkfläche inkl. giebelseitige Treppe und Zuwegung</t>
  </si>
  <si>
    <t>Tolstoistraße 5</t>
  </si>
  <si>
    <t xml:space="preserve">VwG am Tierpark </t>
  </si>
  <si>
    <t xml:space="preserve">Südeingang, Weg zur Langen Straße, Parkplatz Westseite </t>
  </si>
  <si>
    <t xml:space="preserve">alte Kita Friedrich Wolf </t>
  </si>
  <si>
    <t xml:space="preserve">umlaufende Gehwege, Eingangsbereich </t>
  </si>
  <si>
    <t xml:space="preserve">Hort Kunterbunt </t>
  </si>
  <si>
    <t xml:space="preserve">Warschauer Straße 16a, Straße, Zuwegung und Parkplatz </t>
  </si>
  <si>
    <t>Summe Los 1</t>
  </si>
  <si>
    <t>Summe Los 2</t>
  </si>
  <si>
    <t>Summe Los 3</t>
  </si>
  <si>
    <t>Summe Los 4</t>
  </si>
  <si>
    <t>WC Südbahnhof</t>
  </si>
  <si>
    <t xml:space="preserve">Neubau Kita Zwergenland </t>
  </si>
  <si>
    <t>einziger Hort mit eigenem Objekt, daher als Einzelposten und nicht in anderes städtisches Gebäude integriert</t>
  </si>
  <si>
    <t xml:space="preserve">Gehwege umlaufend </t>
  </si>
  <si>
    <t xml:space="preserve">KITA "Weg ins Leben" </t>
  </si>
  <si>
    <t xml:space="preserve">Gehweg um die Halle, Parkplatz </t>
  </si>
  <si>
    <t>Zufahrt Grundstück, Hofbereich, Zufahrt Hallen, Eingänge Leitstelle und Feuerwehr, Straße zu den Gärten bis Ende Grundstück</t>
  </si>
  <si>
    <t>auszufüh-rende Fläche in m²</t>
  </si>
  <si>
    <t xml:space="preserve">Pos.nr. </t>
  </si>
  <si>
    <t>KITA "Tausend Farben"</t>
  </si>
  <si>
    <t>Gehweg vor dem Gelände neben der ehemaligen Berufsschule</t>
  </si>
  <si>
    <t>Wirtschaftsstraße zwischen Weinertschule/Gehweg von Makarenkostraße bis Ende Grdst. der Erich-Weinert-Schule</t>
  </si>
  <si>
    <t>Gehweg + Fritz-Reuter-Straße - halbe Straße [Am Hengstepark]</t>
  </si>
  <si>
    <t>Gehweg am Toilettenhaus</t>
  </si>
  <si>
    <t>Walther-Rathenau-Straße 49a</t>
  </si>
  <si>
    <t>[Flurst. 41/1, zwischen Milbratz GmbH und Peene Kies GmbH]</t>
  </si>
  <si>
    <t>[vor der Kleingartenanlage]</t>
  </si>
  <si>
    <t>[Weg zwischen den Garagen und dem Behindertenforum bis zur Wolgaster Straße]</t>
  </si>
  <si>
    <t>[vor dem Parkplatz/Festspielplatz]</t>
  </si>
  <si>
    <t>[mit hälftiger Straße]</t>
  </si>
  <si>
    <t>[nur Freifläche]</t>
  </si>
  <si>
    <t>[Gehweg vor dem Hundesportverein]</t>
  </si>
  <si>
    <t>[Freifläche gegenüber der Entsorgung]</t>
  </si>
  <si>
    <t>Friedrich-Loeffler-Straße/Brüggstraße/Knopfstraße</t>
  </si>
  <si>
    <t xml:space="preserve">Arndtstraße - Spielplatz bis Wiesenstraße inkl. Parkflächen vor der Sporthalle, Eingang Schule, Fahrradabstellfläche und Giebelzuwegung, Treppenaufgang links und rechts vom Schulcontainer, Gehweg Sportplatz/Spielplatz, Gehweg in der Wiesenstraße, Tartansportplatz auf dem Schulhof in Richtung Goethestraße </t>
  </si>
  <si>
    <t>Goethestraße bis Dietrich-Bonhoeffer-Platz, Parkplatz</t>
  </si>
  <si>
    <t>Offenes Verfahren 23-26-13</t>
  </si>
  <si>
    <t xml:space="preserve">Leistungsverzeichnis Lose 1 bis 4 </t>
  </si>
  <si>
    <t>Flächen/Wege an der Ost-, Süd- und Westseite</t>
  </si>
  <si>
    <t>Rathaus, Markt 1</t>
  </si>
  <si>
    <t xml:space="preserve">Berufsfeuerwehr, Wolgaster Straße 63 - Feuerwehr </t>
  </si>
  <si>
    <t>mtl. Gesamtpreis Los 1 für 14.332 m²*4,5 Monate, Vertragsjahr 2026/2027</t>
  </si>
  <si>
    <t>mtl. Gesamtpreis Los 1 für 14.332 m²*4,5 Monate, Vertragsjahr 2027/2028</t>
  </si>
  <si>
    <t>mtl. Gesamtpreis Los 1 für 14.332 m²*4,5 Monate, Vertragsjahr 2028/2029</t>
  </si>
  <si>
    <t>mtl. Gesamtpreis Los 2 für 4.700 m²*4,5 Monate, Vertragsjahr 2026/2027</t>
  </si>
  <si>
    <t>mtl. Gesamtpreis Los 2 für 4.700 m²*4,5 Monate, Vertragsjahr 2027/2028</t>
  </si>
  <si>
    <t>mtl. Gesamtpreis Los 2 für 4.700 m²*4,5 Monate, Vertragsjahr 2028/2029</t>
  </si>
  <si>
    <t>mtl. Gesamtpreis Los 3 für 11.753 m²*4,5 Monate, Vertragsjahr 2026/2027</t>
  </si>
  <si>
    <t>mtl. Gesamtpreis Los 3 für 11.753 m²*4,5 Monate, Vertragsjahr 2027/2028</t>
  </si>
  <si>
    <t>mtl. Gesamtpreis Los 3 für 11.753 m²*4,5 Monate, Vertragsjahr 2028/2029</t>
  </si>
  <si>
    <t>mtl. Gesamtpreis Los 4 für 3.399 m²*4,5 Monate, Vertragsjahr 2026/2027</t>
  </si>
  <si>
    <t>mtl. Gesamtpreis Los 4 für 3.399 m²*4,5 Monate, Vertragsjahr 2027/2028</t>
  </si>
  <si>
    <t>mtl. Gesamtpreis Los 4 für 3.399 m²*4,5 Monate, Vertragsjahr 2028/2029</t>
  </si>
  <si>
    <t>Leistung bis 06:00 Uhr!</t>
  </si>
  <si>
    <t xml:space="preserve">24-Stunden-Dienst </t>
  </si>
  <si>
    <t>Leistungszeitraum: 15.11.2026 bis 31.03.2029</t>
  </si>
  <si>
    <t xml:space="preserve">zzgl. 19 % USt. </t>
  </si>
  <si>
    <t>Sporthalle 3, Puschkinring 12</t>
  </si>
  <si>
    <t>[Höhe Straße Am Gorzberg, Freifläche gegenüber der Haus-Nr. 64]</t>
  </si>
  <si>
    <t>LOS  1 - Verwaltungs- und sonstige Gebäude</t>
  </si>
  <si>
    <t>netto in €</t>
  </si>
  <si>
    <t>brutto in €</t>
  </si>
  <si>
    <t>GESAMTPREISÜBERSICHT</t>
  </si>
  <si>
    <t>Gesamtpreis für die Lose 1 bis 4 (34.184 m²) über die gesamte Vertragslaufzeit vom 15.11.2026 bis 31.03.2029</t>
  </si>
  <si>
    <t>Gesamtpreis Los 1 (14.332 m²) über die gesamte Vertragslaufzeit vom 15.11.2026 bis 31.03.2029</t>
  </si>
  <si>
    <t>Gesamtpreis Los 2 (4.700 m²) über die gesamte Vertragslaufzeit vom 15.11.2026 bis 31.03.2029</t>
  </si>
  <si>
    <t>Gesamtpreis in Los 3 (11.753 m²)  über die gesamte Vertragslaufzeit vom 15.11.2026 bis 31.03.2029</t>
  </si>
  <si>
    <t>Gesamtpreis Los 4 (3.399 m²) über die gesamte Vertragslaufzeit vom 15.11.2026 bis 31.03.2029</t>
  </si>
  <si>
    <t>[lt. Lageplan nicht Hausnummer, zwischen Alther Pumpen GmbH und Werkstätten des Pommerschen Diakonievereins e. V.]</t>
  </si>
  <si>
    <t>[lt. Lageplan nicht Hausnummer, gegenüber von Schmidts Kantine &amp; Technik-Center]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</si>
</sst>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Franklin Gothic Book"/>
      <family val="2"/>
    </font>
    <font>
      <b/>
      <sz val="12"/>
      <color theme="1"/>
      <name val="Franklin Gothic Book"/>
      <family val="2"/>
    </font>
    <font>
      <sz val="11"/>
      <color theme="1"/>
      <name val="Franklin Gothic Book"/>
      <family val="2"/>
    </font>
    <font>
      <b/>
      <sz val="10"/>
      <color theme="1"/>
      <name val="Franklin Gothic Book"/>
      <family val="2"/>
    </font>
    <font>
      <b/>
      <sz val="11"/>
      <color rgb="FFFF0000"/>
      <name val="Franklin Gothic Book"/>
      <family val="2"/>
    </font>
    <font>
      <sz val="11"/>
      <color rgb="FF00B050"/>
      <name val="Franklin Gothic Book"/>
      <family val="2"/>
    </font>
    <font>
      <b/>
      <sz val="11"/>
      <name val="Franklin Gothic Book"/>
      <family val="2"/>
    </font>
    <font>
      <sz val="8"/>
      <name val="Aptos Narrow"/>
      <family val="2"/>
      <scheme val="minor"/>
    </font>
    <font>
      <sz val="11"/>
      <name val="Franklin Gothic Book"/>
      <family val="2"/>
    </font>
    <font>
      <b/>
      <sz val="13"/>
      <color theme="1"/>
      <name val="Franklin Gothic Book"/>
      <family val="2"/>
    </font>
    <font>
      <sz val="13"/>
      <color theme="1"/>
      <name val="Franklin Gothic Book"/>
      <family val="2"/>
    </font>
    <font>
      <u/>
      <sz val="13"/>
      <color theme="1"/>
      <name val="Franklin Gothic Book"/>
      <family val="2"/>
    </font>
    <font>
      <b/>
      <sz val="14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1" xfId="0" applyFont="1" applyBorder="1"/>
    <xf numFmtId="0" fontId="3" fillId="0" borderId="2" xfId="0" applyFont="1" applyBorder="1"/>
    <xf numFmtId="0" fontId="3" fillId="2" borderId="10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wrapText="1"/>
    </xf>
    <xf numFmtId="0" fontId="5" fillId="0" borderId="8" xfId="0" applyFont="1" applyBorder="1"/>
    <xf numFmtId="0" fontId="3" fillId="0" borderId="8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3" fillId="0" borderId="18" xfId="0" applyFont="1" applyBorder="1"/>
    <xf numFmtId="0" fontId="3" fillId="0" borderId="19" xfId="0" applyFont="1" applyBorder="1"/>
    <xf numFmtId="0" fontId="3" fillId="0" borderId="18" xfId="0" applyFont="1" applyFill="1" applyBorder="1"/>
    <xf numFmtId="0" fontId="4" fillId="0" borderId="14" xfId="0" applyFont="1" applyFill="1" applyBorder="1"/>
    <xf numFmtId="0" fontId="3" fillId="0" borderId="14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3" fillId="0" borderId="4" xfId="0" applyFont="1" applyFill="1" applyBorder="1"/>
    <xf numFmtId="0" fontId="3" fillId="0" borderId="4" xfId="0" applyFont="1" applyBorder="1"/>
    <xf numFmtId="0" fontId="3" fillId="0" borderId="6" xfId="0" applyFont="1" applyBorder="1"/>
    <xf numFmtId="0" fontId="3" fillId="0" borderId="6" xfId="0" applyFont="1" applyFill="1" applyBorder="1"/>
    <xf numFmtId="0" fontId="4" fillId="2" borderId="9" xfId="0" applyFont="1" applyFill="1" applyBorder="1"/>
    <xf numFmtId="0" fontId="2" fillId="2" borderId="10" xfId="0" applyFont="1" applyFill="1" applyBorder="1"/>
    <xf numFmtId="0" fontId="3" fillId="2" borderId="9" xfId="0" applyFont="1" applyFill="1" applyBorder="1"/>
    <xf numFmtId="0" fontId="3" fillId="2" borderId="11" xfId="0" applyFont="1" applyFill="1" applyBorder="1"/>
    <xf numFmtId="0" fontId="1" fillId="0" borderId="7" xfId="0" applyFont="1" applyBorder="1"/>
    <xf numFmtId="0" fontId="3" fillId="0" borderId="7" xfId="0" applyFont="1" applyBorder="1"/>
    <xf numFmtId="0" fontId="3" fillId="0" borderId="16" xfId="0" applyFont="1" applyBorder="1" applyAlignment="1">
      <alignment wrapText="1"/>
    </xf>
    <xf numFmtId="0" fontId="3" fillId="0" borderId="16" xfId="0" applyFont="1" applyBorder="1"/>
    <xf numFmtId="0" fontId="3" fillId="0" borderId="18" xfId="0" applyFont="1" applyBorder="1" applyAlignment="1">
      <alignment wrapText="1"/>
    </xf>
    <xf numFmtId="0" fontId="1" fillId="0" borderId="20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0" xfId="0" applyFont="1" applyBorder="1"/>
    <xf numFmtId="0" fontId="1" fillId="2" borderId="9" xfId="0" applyFont="1" applyFill="1" applyBorder="1"/>
    <xf numFmtId="0" fontId="6" fillId="2" borderId="10" xfId="0" applyFont="1" applyFill="1" applyBorder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1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14" xfId="0" applyFont="1" applyBorder="1"/>
    <xf numFmtId="0" fontId="3" fillId="0" borderId="17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1" fillId="0" borderId="14" xfId="0" applyFont="1" applyBorder="1"/>
    <xf numFmtId="0" fontId="1" fillId="0" borderId="4" xfId="0" applyFont="1" applyFill="1" applyBorder="1"/>
    <xf numFmtId="0" fontId="3" fillId="0" borderId="6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8" xfId="0" applyFont="1" applyBorder="1"/>
    <xf numFmtId="0" fontId="1" fillId="0" borderId="4" xfId="0" applyFont="1" applyBorder="1"/>
    <xf numFmtId="0" fontId="3" fillId="0" borderId="24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" fontId="3" fillId="2" borderId="10" xfId="0" applyNumberFormat="1" applyFont="1" applyFill="1" applyBorder="1"/>
    <xf numFmtId="3" fontId="3" fillId="0" borderId="12" xfId="0" applyNumberFormat="1" applyFont="1" applyBorder="1"/>
    <xf numFmtId="3" fontId="3" fillId="0" borderId="14" xfId="0" applyNumberFormat="1" applyFont="1" applyBorder="1"/>
    <xf numFmtId="3" fontId="3" fillId="0" borderId="8" xfId="0" applyNumberFormat="1" applyFont="1" applyBorder="1"/>
    <xf numFmtId="3" fontId="3" fillId="0" borderId="18" xfId="0" applyNumberFormat="1" applyFont="1" applyBorder="1"/>
    <xf numFmtId="3" fontId="3" fillId="0" borderId="15" xfId="0" applyNumberFormat="1" applyFont="1" applyBorder="1"/>
    <xf numFmtId="3" fontId="3" fillId="0" borderId="6" xfId="0" applyNumberFormat="1" applyFont="1" applyBorder="1"/>
    <xf numFmtId="3" fontId="2" fillId="2" borderId="10" xfId="0" applyNumberFormat="1" applyFont="1" applyFill="1" applyBorder="1" applyAlignment="1">
      <alignment wrapText="1"/>
    </xf>
    <xf numFmtId="3" fontId="3" fillId="0" borderId="2" xfId="0" applyNumberFormat="1" applyFont="1" applyBorder="1"/>
    <xf numFmtId="3" fontId="3" fillId="0" borderId="19" xfId="0" applyNumberFormat="1" applyFont="1" applyBorder="1"/>
    <xf numFmtId="3" fontId="3" fillId="0" borderId="21" xfId="0" applyNumberFormat="1" applyFont="1" applyBorder="1"/>
    <xf numFmtId="3" fontId="3" fillId="0" borderId="5" xfId="0" applyNumberFormat="1" applyFont="1" applyBorder="1"/>
    <xf numFmtId="3" fontId="1" fillId="2" borderId="10" xfId="0" applyNumberFormat="1" applyFont="1" applyFill="1" applyBorder="1"/>
    <xf numFmtId="3" fontId="7" fillId="2" borderId="10" xfId="0" applyNumberFormat="1" applyFont="1" applyFill="1" applyBorder="1"/>
    <xf numFmtId="0" fontId="7" fillId="2" borderId="9" xfId="0" applyFont="1" applyFill="1" applyBorder="1"/>
    <xf numFmtId="0" fontId="4" fillId="0" borderId="12" xfId="0" applyFont="1" applyBorder="1"/>
    <xf numFmtId="0" fontId="4" fillId="0" borderId="14" xfId="0" applyFont="1" applyBorder="1"/>
    <xf numFmtId="0" fontId="4" fillId="0" borderId="8" xfId="0" applyFont="1" applyBorder="1"/>
    <xf numFmtId="0" fontId="4" fillId="0" borderId="18" xfId="0" applyFont="1" applyBorder="1"/>
    <xf numFmtId="0" fontId="4" fillId="0" borderId="18" xfId="0" applyFont="1" applyFill="1" applyBorder="1"/>
    <xf numFmtId="0" fontId="1" fillId="0" borderId="18" xfId="0" applyFont="1" applyBorder="1"/>
    <xf numFmtId="0" fontId="1" fillId="0" borderId="16" xfId="0" applyFont="1" applyBorder="1"/>
    <xf numFmtId="0" fontId="1" fillId="0" borderId="25" xfId="0" applyFont="1" applyBorder="1"/>
    <xf numFmtId="3" fontId="3" fillId="0" borderId="27" xfId="0" applyNumberFormat="1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4" fontId="3" fillId="0" borderId="30" xfId="0" applyNumberFormat="1" applyFont="1" applyBorder="1" applyAlignment="1">
      <alignment horizontal="right"/>
    </xf>
    <xf numFmtId="4" fontId="3" fillId="0" borderId="31" xfId="0" applyNumberFormat="1" applyFont="1" applyBorder="1" applyAlignment="1">
      <alignment horizontal="right"/>
    </xf>
    <xf numFmtId="4" fontId="3" fillId="0" borderId="30" xfId="0" applyNumberFormat="1" applyFont="1" applyBorder="1"/>
    <xf numFmtId="4" fontId="3" fillId="0" borderId="31" xfId="0" applyNumberFormat="1" applyFont="1" applyBorder="1"/>
    <xf numFmtId="0" fontId="1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 wrapText="1"/>
    </xf>
    <xf numFmtId="0" fontId="1" fillId="0" borderId="29" xfId="0" applyFont="1" applyBorder="1" applyAlignment="1">
      <alignment horizontal="right" wrapText="1"/>
    </xf>
    <xf numFmtId="0" fontId="9" fillId="0" borderId="8" xfId="0" applyFont="1" applyBorder="1"/>
    <xf numFmtId="0" fontId="6" fillId="2" borderId="11" xfId="0" applyFont="1" applyFill="1" applyBorder="1"/>
    <xf numFmtId="0" fontId="10" fillId="0" borderId="0" xfId="0" applyFont="1"/>
    <xf numFmtId="0" fontId="11" fillId="0" borderId="0" xfId="0" applyFont="1"/>
    <xf numFmtId="4" fontId="1" fillId="0" borderId="31" xfId="0" applyNumberFormat="1" applyFont="1" applyBorder="1" applyAlignment="1">
      <alignment horizontal="right"/>
    </xf>
    <xf numFmtId="4" fontId="1" fillId="0" borderId="31" xfId="0" applyNumberFormat="1" applyFont="1" applyBorder="1"/>
    <xf numFmtId="0" fontId="3" fillId="0" borderId="15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3" fontId="2" fillId="0" borderId="11" xfId="0" applyNumberFormat="1" applyFont="1" applyBorder="1" applyAlignment="1">
      <alignment horizontal="center" wrapText="1"/>
    </xf>
    <xf numFmtId="0" fontId="13" fillId="0" borderId="26" xfId="0" applyFont="1" applyBorder="1" applyAlignment="1">
      <alignment horizontal="right"/>
    </xf>
    <xf numFmtId="0" fontId="1" fillId="0" borderId="35" xfId="0" applyFont="1" applyBorder="1" applyAlignment="1">
      <alignment horizontal="right" wrapText="1"/>
    </xf>
    <xf numFmtId="4" fontId="3" fillId="0" borderId="36" xfId="0" applyNumberFormat="1" applyFont="1" applyBorder="1"/>
    <xf numFmtId="4" fontId="1" fillId="0" borderId="37" xfId="0" applyNumberFormat="1" applyFont="1" applyBorder="1"/>
    <xf numFmtId="0" fontId="10" fillId="0" borderId="32" xfId="0" applyFont="1" applyBorder="1" applyAlignment="1">
      <alignment horizontal="right"/>
    </xf>
    <xf numFmtId="4" fontId="11" fillId="0" borderId="33" xfId="0" applyNumberFormat="1" applyFont="1" applyBorder="1"/>
    <xf numFmtId="4" fontId="10" fillId="0" borderId="34" xfId="0" applyNumberFormat="1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F83E-FAAE-41D6-8FA2-199E24B11088}">
  <sheetPr>
    <pageSetUpPr fitToPage="1"/>
  </sheetPr>
  <dimension ref="A1:F125"/>
  <sheetViews>
    <sheetView tabSelected="1" view="pageLayout" topLeftCell="A120" zoomScaleNormal="100" workbookViewId="0">
      <selection activeCell="B47" sqref="B47"/>
    </sheetView>
  </sheetViews>
  <sheetFormatPr baseColWidth="10" defaultRowHeight="15.75" x14ac:dyDescent="0.3"/>
  <cols>
    <col min="1" max="1" width="9.28515625" style="1" customWidth="1"/>
    <col min="2" max="2" width="60.28515625" style="1" customWidth="1"/>
    <col min="3" max="3" width="181" style="1" bestFit="1" customWidth="1"/>
    <col min="4" max="4" width="14.85546875" style="57" bestFit="1" customWidth="1"/>
    <col min="5" max="5" width="15.28515625" style="1" bestFit="1" customWidth="1"/>
    <col min="6" max="6" width="32" style="1" customWidth="1"/>
    <col min="7" max="16384" width="11.42578125" style="1"/>
  </cols>
  <sheetData>
    <row r="1" spans="1:6" ht="17.25" x14ac:dyDescent="0.3">
      <c r="A1" s="108" t="s">
        <v>171</v>
      </c>
      <c r="B1" s="108"/>
      <c r="C1" s="108"/>
      <c r="D1" s="108"/>
      <c r="E1" s="108"/>
      <c r="F1" s="108"/>
    </row>
    <row r="2" spans="1:6" ht="11.25" customHeight="1" x14ac:dyDescent="0.3">
      <c r="A2" s="93"/>
    </row>
    <row r="3" spans="1:6" ht="17.25" x14ac:dyDescent="0.3">
      <c r="A3" s="108" t="s">
        <v>172</v>
      </c>
      <c r="B3" s="108"/>
      <c r="C3" s="108"/>
      <c r="D3" s="108"/>
      <c r="E3" s="108"/>
      <c r="F3" s="108"/>
    </row>
    <row r="4" spans="1:6" ht="9.75" customHeight="1" x14ac:dyDescent="0.3">
      <c r="A4" s="92"/>
    </row>
    <row r="5" spans="1:6" ht="17.25" x14ac:dyDescent="0.3">
      <c r="A5" s="109" t="s">
        <v>190</v>
      </c>
      <c r="B5" s="109"/>
      <c r="C5" s="109"/>
      <c r="D5" s="109"/>
      <c r="E5" s="109"/>
      <c r="F5" s="109"/>
    </row>
    <row r="6" spans="1:6" ht="10.5" customHeight="1" thickBot="1" x14ac:dyDescent="0.35"/>
    <row r="7" spans="1:6" ht="50.25" customHeight="1" thickBot="1" x14ac:dyDescent="0.35">
      <c r="A7" s="2" t="s">
        <v>153</v>
      </c>
      <c r="B7" s="3" t="s">
        <v>14</v>
      </c>
      <c r="C7" s="3" t="s">
        <v>15</v>
      </c>
      <c r="D7" s="100" t="s">
        <v>152</v>
      </c>
      <c r="E7" s="99" t="s">
        <v>0</v>
      </c>
      <c r="F7" s="2" t="s">
        <v>1</v>
      </c>
    </row>
    <row r="8" spans="1:6" ht="16.5" thickBot="1" x14ac:dyDescent="0.35">
      <c r="A8" s="39" t="s">
        <v>194</v>
      </c>
      <c r="B8" s="5"/>
      <c r="C8" s="5"/>
      <c r="D8" s="58"/>
      <c r="E8" s="5"/>
      <c r="F8" s="29"/>
    </row>
    <row r="9" spans="1:6" x14ac:dyDescent="0.3">
      <c r="A9" s="73">
        <v>1</v>
      </c>
      <c r="B9" s="6" t="s">
        <v>174</v>
      </c>
      <c r="C9" s="6" t="s">
        <v>173</v>
      </c>
      <c r="D9" s="59">
        <v>147</v>
      </c>
      <c r="E9" s="7">
        <v>11401</v>
      </c>
      <c r="F9" s="6"/>
    </row>
    <row r="10" spans="1:6" x14ac:dyDescent="0.3">
      <c r="A10" s="74">
        <v>2</v>
      </c>
      <c r="B10" s="9" t="s">
        <v>8</v>
      </c>
      <c r="C10" s="9" t="s">
        <v>93</v>
      </c>
      <c r="D10" s="60">
        <v>676</v>
      </c>
      <c r="E10" s="10">
        <v>11401</v>
      </c>
      <c r="F10" s="9"/>
    </row>
    <row r="11" spans="1:6" x14ac:dyDescent="0.3">
      <c r="A11" s="74">
        <v>3</v>
      </c>
      <c r="B11" s="9" t="s">
        <v>9</v>
      </c>
      <c r="C11" s="9" t="s">
        <v>138</v>
      </c>
      <c r="D11" s="60">
        <v>60</v>
      </c>
      <c r="E11" s="10">
        <v>27200</v>
      </c>
      <c r="F11" s="9"/>
    </row>
    <row r="12" spans="1:6" x14ac:dyDescent="0.3">
      <c r="A12" s="74">
        <v>4</v>
      </c>
      <c r="B12" s="11" t="s">
        <v>10</v>
      </c>
      <c r="C12" s="11" t="s">
        <v>94</v>
      </c>
      <c r="D12" s="60">
        <v>347</v>
      </c>
      <c r="E12" s="10">
        <v>36603</v>
      </c>
      <c r="F12" s="9"/>
    </row>
    <row r="13" spans="1:6" x14ac:dyDescent="0.3">
      <c r="A13" s="75">
        <v>5</v>
      </c>
      <c r="B13" s="8" t="s">
        <v>95</v>
      </c>
      <c r="C13" s="8"/>
      <c r="D13" s="61">
        <v>60</v>
      </c>
      <c r="E13" s="4">
        <v>11401</v>
      </c>
      <c r="F13" s="12"/>
    </row>
    <row r="14" spans="1:6" x14ac:dyDescent="0.3">
      <c r="A14" s="74">
        <v>6</v>
      </c>
      <c r="B14" s="11" t="s">
        <v>11</v>
      </c>
      <c r="C14" s="11" t="s">
        <v>96</v>
      </c>
      <c r="D14" s="60">
        <v>835</v>
      </c>
      <c r="E14" s="10">
        <v>11401</v>
      </c>
      <c r="F14" s="9"/>
    </row>
    <row r="15" spans="1:6" x14ac:dyDescent="0.3">
      <c r="A15" s="75">
        <v>7</v>
      </c>
      <c r="B15" s="13" t="s">
        <v>12</v>
      </c>
      <c r="C15" s="13" t="s">
        <v>97</v>
      </c>
      <c r="D15" s="61">
        <v>45</v>
      </c>
      <c r="E15" s="56" t="s">
        <v>2</v>
      </c>
      <c r="F15" s="8"/>
    </row>
    <row r="16" spans="1:6" x14ac:dyDescent="0.3">
      <c r="A16" s="74">
        <v>8</v>
      </c>
      <c r="B16" s="11" t="s">
        <v>175</v>
      </c>
      <c r="C16" s="11" t="s">
        <v>151</v>
      </c>
      <c r="D16" s="60">
        <v>3450</v>
      </c>
      <c r="E16" s="10">
        <v>12601</v>
      </c>
      <c r="F16" s="14" t="s">
        <v>189</v>
      </c>
    </row>
    <row r="17" spans="1:6" x14ac:dyDescent="0.3">
      <c r="A17" s="75">
        <v>9</v>
      </c>
      <c r="B17" s="8" t="s">
        <v>13</v>
      </c>
      <c r="C17" s="8" t="s">
        <v>98</v>
      </c>
      <c r="D17" s="61">
        <v>633</v>
      </c>
      <c r="E17" s="4">
        <v>42403</v>
      </c>
      <c r="F17" s="8"/>
    </row>
    <row r="18" spans="1:6" ht="31.5" x14ac:dyDescent="0.3">
      <c r="A18" s="74">
        <v>10</v>
      </c>
      <c r="B18" s="11" t="s">
        <v>100</v>
      </c>
      <c r="C18" s="11" t="s">
        <v>99</v>
      </c>
      <c r="D18" s="60">
        <v>709</v>
      </c>
      <c r="E18" s="10">
        <v>28101</v>
      </c>
      <c r="F18" s="11" t="s">
        <v>3</v>
      </c>
    </row>
    <row r="19" spans="1:6" x14ac:dyDescent="0.3">
      <c r="A19" s="74">
        <v>11</v>
      </c>
      <c r="B19" s="9" t="s">
        <v>16</v>
      </c>
      <c r="C19" s="9"/>
      <c r="D19" s="60">
        <v>300</v>
      </c>
      <c r="E19" s="10">
        <v>55301</v>
      </c>
      <c r="F19" s="9"/>
    </row>
    <row r="20" spans="1:6" x14ac:dyDescent="0.3">
      <c r="A20" s="76">
        <v>12</v>
      </c>
      <c r="B20" s="15" t="s">
        <v>6</v>
      </c>
      <c r="C20" s="15" t="s">
        <v>101</v>
      </c>
      <c r="D20" s="62">
        <v>504</v>
      </c>
      <c r="E20" s="16">
        <v>55301</v>
      </c>
      <c r="F20" s="15"/>
    </row>
    <row r="21" spans="1:6" x14ac:dyDescent="0.3">
      <c r="A21" s="75">
        <v>13</v>
      </c>
      <c r="B21" s="8" t="s">
        <v>102</v>
      </c>
      <c r="C21" s="8"/>
      <c r="D21" s="61">
        <v>50</v>
      </c>
      <c r="E21" s="4">
        <v>28101</v>
      </c>
      <c r="F21" s="8"/>
    </row>
    <row r="22" spans="1:6" x14ac:dyDescent="0.3">
      <c r="A22" s="74">
        <v>14</v>
      </c>
      <c r="B22" s="9" t="s">
        <v>17</v>
      </c>
      <c r="C22" s="9" t="s">
        <v>103</v>
      </c>
      <c r="D22" s="60">
        <v>99</v>
      </c>
      <c r="E22" s="10">
        <v>28102</v>
      </c>
      <c r="F22" s="9"/>
    </row>
    <row r="23" spans="1:6" x14ac:dyDescent="0.3">
      <c r="A23" s="75">
        <v>15</v>
      </c>
      <c r="B23" s="8" t="s">
        <v>18</v>
      </c>
      <c r="C23" s="8" t="s">
        <v>104</v>
      </c>
      <c r="D23" s="61">
        <v>100</v>
      </c>
      <c r="E23" s="4">
        <v>26300</v>
      </c>
      <c r="F23" s="8"/>
    </row>
    <row r="24" spans="1:6" x14ac:dyDescent="0.3">
      <c r="A24" s="74">
        <v>16</v>
      </c>
      <c r="B24" s="9" t="s">
        <v>19</v>
      </c>
      <c r="C24" s="9"/>
      <c r="D24" s="60">
        <v>38</v>
      </c>
      <c r="E24" s="10">
        <v>28101</v>
      </c>
      <c r="F24" s="9"/>
    </row>
    <row r="25" spans="1:6" x14ac:dyDescent="0.3">
      <c r="A25" s="75">
        <v>17</v>
      </c>
      <c r="B25" s="8" t="s">
        <v>105</v>
      </c>
      <c r="C25" s="8" t="s">
        <v>106</v>
      </c>
      <c r="D25" s="61">
        <v>576</v>
      </c>
      <c r="E25" s="4">
        <v>42405</v>
      </c>
      <c r="F25" s="13" t="s">
        <v>4</v>
      </c>
    </row>
    <row r="26" spans="1:6" x14ac:dyDescent="0.3">
      <c r="A26" s="74">
        <v>18</v>
      </c>
      <c r="B26" s="9" t="s">
        <v>107</v>
      </c>
      <c r="C26" s="9" t="s">
        <v>108</v>
      </c>
      <c r="D26" s="60">
        <v>300</v>
      </c>
      <c r="E26" s="10">
        <v>11401</v>
      </c>
      <c r="F26" s="11" t="s">
        <v>4</v>
      </c>
    </row>
    <row r="27" spans="1:6" ht="31.5" x14ac:dyDescent="0.3">
      <c r="A27" s="75">
        <v>19</v>
      </c>
      <c r="B27" s="8" t="s">
        <v>109</v>
      </c>
      <c r="C27" s="8" t="s">
        <v>157</v>
      </c>
      <c r="D27" s="61">
        <v>468</v>
      </c>
      <c r="E27" s="4">
        <v>11401</v>
      </c>
      <c r="F27" s="13" t="s">
        <v>5</v>
      </c>
    </row>
    <row r="28" spans="1:6" x14ac:dyDescent="0.3">
      <c r="A28" s="74">
        <v>20</v>
      </c>
      <c r="B28" s="9" t="s">
        <v>20</v>
      </c>
      <c r="C28" s="9" t="s">
        <v>158</v>
      </c>
      <c r="D28" s="60">
        <v>60</v>
      </c>
      <c r="E28" s="10">
        <v>11401</v>
      </c>
      <c r="F28" s="9"/>
    </row>
    <row r="29" spans="1:6" x14ac:dyDescent="0.3">
      <c r="A29" s="75">
        <v>21</v>
      </c>
      <c r="B29" s="8" t="s">
        <v>21</v>
      </c>
      <c r="C29" s="8" t="s">
        <v>110</v>
      </c>
      <c r="D29" s="61">
        <v>1040.76</v>
      </c>
      <c r="E29" s="4">
        <v>11401</v>
      </c>
      <c r="F29" s="8"/>
    </row>
    <row r="30" spans="1:6" x14ac:dyDescent="0.3">
      <c r="A30" s="74">
        <v>22</v>
      </c>
      <c r="B30" s="9" t="s">
        <v>22</v>
      </c>
      <c r="C30" s="9" t="s">
        <v>111</v>
      </c>
      <c r="D30" s="60">
        <v>650</v>
      </c>
      <c r="E30" s="10">
        <v>25200</v>
      </c>
      <c r="F30" s="9"/>
    </row>
    <row r="31" spans="1:6" x14ac:dyDescent="0.3">
      <c r="A31" s="74">
        <v>23</v>
      </c>
      <c r="B31" s="9" t="s">
        <v>7</v>
      </c>
      <c r="C31" s="9" t="s">
        <v>159</v>
      </c>
      <c r="D31" s="60">
        <v>1200</v>
      </c>
      <c r="E31" s="10">
        <v>57101</v>
      </c>
      <c r="F31" s="9"/>
    </row>
    <row r="32" spans="1:6" x14ac:dyDescent="0.3">
      <c r="A32" s="77">
        <v>24</v>
      </c>
      <c r="B32" s="17" t="s">
        <v>23</v>
      </c>
      <c r="C32" s="16" t="s">
        <v>112</v>
      </c>
      <c r="D32" s="62">
        <v>392</v>
      </c>
      <c r="E32" s="15">
        <v>11401</v>
      </c>
      <c r="F32" s="15"/>
    </row>
    <row r="33" spans="1:6" x14ac:dyDescent="0.3">
      <c r="A33" s="18">
        <v>25</v>
      </c>
      <c r="B33" s="19" t="s">
        <v>24</v>
      </c>
      <c r="C33" s="9" t="s">
        <v>128</v>
      </c>
      <c r="D33" s="63">
        <v>324</v>
      </c>
      <c r="E33" s="10">
        <v>11401</v>
      </c>
      <c r="F33" s="9"/>
    </row>
    <row r="34" spans="1:6" x14ac:dyDescent="0.3">
      <c r="A34" s="20">
        <v>26</v>
      </c>
      <c r="B34" s="19" t="s">
        <v>135</v>
      </c>
      <c r="C34" s="9" t="s">
        <v>136</v>
      </c>
      <c r="D34" s="63">
        <v>1000</v>
      </c>
      <c r="E34" s="10">
        <v>11401</v>
      </c>
      <c r="F34" s="10"/>
    </row>
    <row r="35" spans="1:6" x14ac:dyDescent="0.3">
      <c r="A35" s="20">
        <v>27</v>
      </c>
      <c r="B35" s="19" t="s">
        <v>137</v>
      </c>
      <c r="C35" s="9" t="s">
        <v>115</v>
      </c>
      <c r="D35" s="63">
        <v>168</v>
      </c>
      <c r="E35" s="10">
        <v>11401</v>
      </c>
      <c r="F35" s="10"/>
    </row>
    <row r="36" spans="1:6" ht="16.5" thickBot="1" x14ac:dyDescent="0.35">
      <c r="A36" s="21">
        <v>28</v>
      </c>
      <c r="B36" s="22" t="s">
        <v>145</v>
      </c>
      <c r="C36" s="23" t="s">
        <v>148</v>
      </c>
      <c r="D36" s="64">
        <v>100</v>
      </c>
      <c r="E36" s="25">
        <v>11401</v>
      </c>
      <c r="F36" s="23"/>
    </row>
    <row r="37" spans="1:6" ht="17.25" thickBot="1" x14ac:dyDescent="0.35">
      <c r="A37" s="26"/>
      <c r="B37" s="27" t="s">
        <v>141</v>
      </c>
      <c r="C37" s="5"/>
      <c r="D37" s="70">
        <f>SUM(D9:D36)</f>
        <v>14331.76</v>
      </c>
      <c r="E37" s="5"/>
      <c r="F37" s="29"/>
    </row>
    <row r="38" spans="1:6" ht="20.25" customHeight="1" thickBot="1" x14ac:dyDescent="0.35"/>
    <row r="39" spans="1:6" ht="51" customHeight="1" thickBot="1" x14ac:dyDescent="0.35">
      <c r="A39" s="2" t="s">
        <v>153</v>
      </c>
      <c r="B39" s="3" t="s">
        <v>14</v>
      </c>
      <c r="C39" s="3" t="s">
        <v>15</v>
      </c>
      <c r="D39" s="100" t="s">
        <v>152</v>
      </c>
      <c r="E39" s="99" t="s">
        <v>0</v>
      </c>
      <c r="F39" s="2" t="s">
        <v>1</v>
      </c>
    </row>
    <row r="40" spans="1:6" ht="17.25" thickBot="1" x14ac:dyDescent="0.35">
      <c r="A40" s="72" t="s">
        <v>25</v>
      </c>
      <c r="B40" s="5"/>
      <c r="C40" s="28"/>
      <c r="D40" s="65"/>
      <c r="E40" s="27"/>
      <c r="F40" s="29"/>
    </row>
    <row r="41" spans="1:6" x14ac:dyDescent="0.3">
      <c r="A41" s="30">
        <v>1</v>
      </c>
      <c r="B41" s="31" t="s">
        <v>36</v>
      </c>
      <c r="C41" s="4" t="s">
        <v>37</v>
      </c>
      <c r="D41" s="66">
        <v>113</v>
      </c>
      <c r="E41" s="56" t="s">
        <v>26</v>
      </c>
      <c r="F41" s="31"/>
    </row>
    <row r="42" spans="1:6" x14ac:dyDescent="0.3">
      <c r="A42" s="49">
        <v>2</v>
      </c>
      <c r="B42" s="9" t="s">
        <v>38</v>
      </c>
      <c r="C42" s="10" t="s">
        <v>161</v>
      </c>
      <c r="D42" s="63">
        <v>135</v>
      </c>
      <c r="E42" s="96" t="s">
        <v>26</v>
      </c>
      <c r="F42" s="9"/>
    </row>
    <row r="43" spans="1:6" ht="31.5" x14ac:dyDescent="0.3">
      <c r="A43" s="53">
        <v>3</v>
      </c>
      <c r="B43" s="13" t="s">
        <v>39</v>
      </c>
      <c r="C43" s="8" t="s">
        <v>40</v>
      </c>
      <c r="D43" s="66">
        <v>360</v>
      </c>
      <c r="E43" s="56" t="s">
        <v>26</v>
      </c>
      <c r="F43" s="8"/>
    </row>
    <row r="44" spans="1:6" x14ac:dyDescent="0.3">
      <c r="A44" s="49">
        <v>4</v>
      </c>
      <c r="B44" s="11" t="s">
        <v>41</v>
      </c>
      <c r="C44" s="9" t="s">
        <v>160</v>
      </c>
      <c r="D44" s="63">
        <v>102</v>
      </c>
      <c r="E44" s="96" t="s">
        <v>26</v>
      </c>
      <c r="F44" s="9"/>
    </row>
    <row r="45" spans="1:6" x14ac:dyDescent="0.3">
      <c r="A45" s="53">
        <v>5</v>
      </c>
      <c r="B45" s="13" t="s">
        <v>42</v>
      </c>
      <c r="C45" s="90" t="s">
        <v>204</v>
      </c>
      <c r="D45" s="66">
        <v>374</v>
      </c>
      <c r="E45" s="56" t="s">
        <v>26</v>
      </c>
      <c r="F45" s="8"/>
    </row>
    <row r="46" spans="1:6" x14ac:dyDescent="0.3">
      <c r="A46" s="49">
        <v>6</v>
      </c>
      <c r="B46" s="11" t="s">
        <v>43</v>
      </c>
      <c r="C46" s="110" t="s">
        <v>203</v>
      </c>
      <c r="D46" s="63">
        <v>70</v>
      </c>
      <c r="E46" s="96" t="s">
        <v>26</v>
      </c>
      <c r="F46" s="9"/>
    </row>
    <row r="47" spans="1:6" x14ac:dyDescent="0.3">
      <c r="A47" s="49">
        <v>7</v>
      </c>
      <c r="B47" s="11" t="s">
        <v>44</v>
      </c>
      <c r="C47" s="10" t="s">
        <v>163</v>
      </c>
      <c r="D47" s="63">
        <v>105</v>
      </c>
      <c r="E47" s="96" t="s">
        <v>26</v>
      </c>
      <c r="F47" s="9"/>
    </row>
    <row r="48" spans="1:6" x14ac:dyDescent="0.3">
      <c r="A48" s="78">
        <v>8</v>
      </c>
      <c r="B48" s="34" t="s">
        <v>45</v>
      </c>
      <c r="C48" s="16" t="s">
        <v>46</v>
      </c>
      <c r="D48" s="67">
        <v>145</v>
      </c>
      <c r="E48" s="97" t="s">
        <v>26</v>
      </c>
      <c r="F48" s="15" t="s">
        <v>4</v>
      </c>
    </row>
    <row r="49" spans="1:6" x14ac:dyDescent="0.3">
      <c r="A49" s="53">
        <v>9</v>
      </c>
      <c r="B49" s="8" t="s">
        <v>27</v>
      </c>
      <c r="C49" s="4"/>
      <c r="D49" s="66">
        <v>27</v>
      </c>
      <c r="E49" s="56" t="s">
        <v>26</v>
      </c>
      <c r="F49" s="8"/>
    </row>
    <row r="50" spans="1:6" x14ac:dyDescent="0.3">
      <c r="A50" s="49">
        <v>10</v>
      </c>
      <c r="B50" s="11" t="s">
        <v>47</v>
      </c>
      <c r="C50" s="10" t="s">
        <v>162</v>
      </c>
      <c r="D50" s="63">
        <v>137</v>
      </c>
      <c r="E50" s="96" t="s">
        <v>26</v>
      </c>
      <c r="F50" s="9"/>
    </row>
    <row r="51" spans="1:6" x14ac:dyDescent="0.3">
      <c r="A51" s="53">
        <v>11</v>
      </c>
      <c r="B51" s="8" t="s">
        <v>48</v>
      </c>
      <c r="C51" s="4" t="s">
        <v>49</v>
      </c>
      <c r="D51" s="66">
        <v>15</v>
      </c>
      <c r="E51" s="56" t="s">
        <v>26</v>
      </c>
      <c r="F51" s="8"/>
    </row>
    <row r="52" spans="1:6" x14ac:dyDescent="0.3">
      <c r="A52" s="49">
        <v>12</v>
      </c>
      <c r="B52" s="9" t="s">
        <v>50</v>
      </c>
      <c r="C52" s="10" t="s">
        <v>51</v>
      </c>
      <c r="D52" s="63">
        <v>81</v>
      </c>
      <c r="E52" s="96" t="s">
        <v>26</v>
      </c>
      <c r="F52" s="9"/>
    </row>
    <row r="53" spans="1:6" x14ac:dyDescent="0.3">
      <c r="A53" s="53">
        <v>13</v>
      </c>
      <c r="B53" s="13" t="s">
        <v>52</v>
      </c>
      <c r="C53" s="4" t="s">
        <v>53</v>
      </c>
      <c r="D53" s="66">
        <v>263</v>
      </c>
      <c r="E53" s="56" t="s">
        <v>26</v>
      </c>
      <c r="F53" s="8"/>
    </row>
    <row r="54" spans="1:6" x14ac:dyDescent="0.3">
      <c r="A54" s="49">
        <v>14</v>
      </c>
      <c r="B54" s="9" t="s">
        <v>54</v>
      </c>
      <c r="C54" s="10" t="s">
        <v>55</v>
      </c>
      <c r="D54" s="63">
        <v>5</v>
      </c>
      <c r="E54" s="96" t="s">
        <v>26</v>
      </c>
      <c r="F54" s="9"/>
    </row>
    <row r="55" spans="1:6" x14ac:dyDescent="0.3">
      <c r="A55" s="53">
        <v>15</v>
      </c>
      <c r="B55" s="13" t="s">
        <v>56</v>
      </c>
      <c r="C55" s="4" t="s">
        <v>57</v>
      </c>
      <c r="D55" s="66">
        <v>24</v>
      </c>
      <c r="E55" s="56" t="s">
        <v>26</v>
      </c>
      <c r="F55" s="8" t="s">
        <v>4</v>
      </c>
    </row>
    <row r="56" spans="1:6" x14ac:dyDescent="0.3">
      <c r="A56" s="49">
        <v>16</v>
      </c>
      <c r="B56" s="9" t="s">
        <v>58</v>
      </c>
      <c r="C56" s="10" t="s">
        <v>164</v>
      </c>
      <c r="D56" s="63">
        <v>320</v>
      </c>
      <c r="E56" s="96" t="s">
        <v>26</v>
      </c>
      <c r="F56" s="9" t="s">
        <v>4</v>
      </c>
    </row>
    <row r="57" spans="1:6" x14ac:dyDescent="0.3">
      <c r="A57" s="53">
        <v>17</v>
      </c>
      <c r="B57" s="13" t="s">
        <v>52</v>
      </c>
      <c r="C57" s="4" t="s">
        <v>193</v>
      </c>
      <c r="D57" s="66">
        <v>83</v>
      </c>
      <c r="E57" s="56" t="s">
        <v>26</v>
      </c>
      <c r="F57" s="8"/>
    </row>
    <row r="58" spans="1:6" x14ac:dyDescent="0.3">
      <c r="A58" s="49">
        <v>18</v>
      </c>
      <c r="B58" s="9" t="s">
        <v>28</v>
      </c>
      <c r="C58" s="10"/>
      <c r="D58" s="63">
        <v>53</v>
      </c>
      <c r="E58" s="96" t="s">
        <v>26</v>
      </c>
      <c r="F58" s="9"/>
    </row>
    <row r="59" spans="1:6" x14ac:dyDescent="0.3">
      <c r="A59" s="53">
        <v>19</v>
      </c>
      <c r="B59" s="8" t="s">
        <v>59</v>
      </c>
      <c r="C59" s="4" t="s">
        <v>60</v>
      </c>
      <c r="D59" s="66">
        <v>200</v>
      </c>
      <c r="E59" s="56" t="s">
        <v>26</v>
      </c>
      <c r="F59" s="8"/>
    </row>
    <row r="60" spans="1:6" x14ac:dyDescent="0.3">
      <c r="A60" s="49">
        <v>20</v>
      </c>
      <c r="B60" s="9" t="s">
        <v>61</v>
      </c>
      <c r="C60" s="10" t="s">
        <v>165</v>
      </c>
      <c r="D60" s="63">
        <v>100</v>
      </c>
      <c r="E60" s="96" t="s">
        <v>26</v>
      </c>
      <c r="F60" s="9"/>
    </row>
    <row r="61" spans="1:6" x14ac:dyDescent="0.3">
      <c r="A61" s="53">
        <v>21</v>
      </c>
      <c r="B61" s="8" t="s">
        <v>29</v>
      </c>
      <c r="C61" s="4"/>
      <c r="D61" s="66">
        <v>38</v>
      </c>
      <c r="E61" s="56" t="s">
        <v>26</v>
      </c>
      <c r="F61" s="8"/>
    </row>
    <row r="62" spans="1:6" x14ac:dyDescent="0.3">
      <c r="A62" s="49">
        <v>22</v>
      </c>
      <c r="B62" s="9" t="s">
        <v>62</v>
      </c>
      <c r="C62" s="10" t="s">
        <v>63</v>
      </c>
      <c r="D62" s="63">
        <v>200</v>
      </c>
      <c r="E62" s="96" t="s">
        <v>26</v>
      </c>
      <c r="F62" s="9" t="s">
        <v>30</v>
      </c>
    </row>
    <row r="63" spans="1:6" x14ac:dyDescent="0.3">
      <c r="A63" s="53">
        <v>23</v>
      </c>
      <c r="B63" s="8" t="s">
        <v>64</v>
      </c>
      <c r="C63" s="4" t="s">
        <v>65</v>
      </c>
      <c r="D63" s="66">
        <v>700</v>
      </c>
      <c r="E63" s="56" t="s">
        <v>26</v>
      </c>
      <c r="F63" s="8" t="s">
        <v>4</v>
      </c>
    </row>
    <row r="64" spans="1:6" x14ac:dyDescent="0.3">
      <c r="A64" s="49">
        <v>24</v>
      </c>
      <c r="B64" s="9" t="s">
        <v>66</v>
      </c>
      <c r="C64" s="10" t="s">
        <v>65</v>
      </c>
      <c r="D64" s="63">
        <v>663</v>
      </c>
      <c r="E64" s="96" t="s">
        <v>26</v>
      </c>
      <c r="F64" s="9" t="s">
        <v>4</v>
      </c>
    </row>
    <row r="65" spans="1:6" x14ac:dyDescent="0.3">
      <c r="A65" s="53">
        <v>25</v>
      </c>
      <c r="B65" s="8" t="s">
        <v>67</v>
      </c>
      <c r="C65" s="4" t="s">
        <v>166</v>
      </c>
      <c r="D65" s="66">
        <v>51</v>
      </c>
      <c r="E65" s="56" t="s">
        <v>26</v>
      </c>
      <c r="F65" s="8"/>
    </row>
    <row r="66" spans="1:6" x14ac:dyDescent="0.3">
      <c r="A66" s="49">
        <v>26</v>
      </c>
      <c r="B66" s="9" t="s">
        <v>68</v>
      </c>
      <c r="C66" s="10" t="s">
        <v>167</v>
      </c>
      <c r="D66" s="63">
        <v>150</v>
      </c>
      <c r="E66" s="96" t="s">
        <v>26</v>
      </c>
      <c r="F66" s="9"/>
    </row>
    <row r="67" spans="1:6" x14ac:dyDescent="0.3">
      <c r="A67" s="53">
        <v>27</v>
      </c>
      <c r="B67" s="8" t="s">
        <v>69</v>
      </c>
      <c r="C67" s="4" t="s">
        <v>70</v>
      </c>
      <c r="D67" s="66">
        <v>114</v>
      </c>
      <c r="E67" s="56" t="s">
        <v>26</v>
      </c>
      <c r="F67" s="8"/>
    </row>
    <row r="68" spans="1:6" ht="16.5" thickBot="1" x14ac:dyDescent="0.35">
      <c r="A68" s="35">
        <v>28</v>
      </c>
      <c r="B68" s="36" t="s">
        <v>71</v>
      </c>
      <c r="C68" s="37" t="s">
        <v>72</v>
      </c>
      <c r="D68" s="68">
        <v>72</v>
      </c>
      <c r="E68" s="98" t="s">
        <v>26</v>
      </c>
      <c r="F68" s="36" t="s">
        <v>4</v>
      </c>
    </row>
    <row r="69" spans="1:6" ht="17.25" thickBot="1" x14ac:dyDescent="0.35">
      <c r="A69" s="39"/>
      <c r="B69" s="27" t="s">
        <v>142</v>
      </c>
      <c r="C69" s="40"/>
      <c r="D69" s="71">
        <f>SUM(D41:D68)</f>
        <v>4700</v>
      </c>
      <c r="E69" s="40"/>
      <c r="F69" s="91"/>
    </row>
    <row r="70" spans="1:6" ht="20.25" customHeight="1" thickBot="1" x14ac:dyDescent="0.35"/>
    <row r="71" spans="1:6" ht="50.25" customHeight="1" thickBot="1" x14ac:dyDescent="0.35">
      <c r="A71" s="2" t="s">
        <v>153</v>
      </c>
      <c r="B71" s="3" t="s">
        <v>14</v>
      </c>
      <c r="C71" s="3" t="s">
        <v>15</v>
      </c>
      <c r="D71" s="100" t="s">
        <v>152</v>
      </c>
      <c r="E71" s="99" t="s">
        <v>0</v>
      </c>
      <c r="F71" s="2" t="s">
        <v>1</v>
      </c>
    </row>
    <row r="72" spans="1:6" ht="16.5" thickBot="1" x14ac:dyDescent="0.35">
      <c r="A72" s="39" t="s">
        <v>31</v>
      </c>
      <c r="B72" s="5"/>
      <c r="C72" s="5"/>
      <c r="D72" s="58"/>
      <c r="E72" s="5"/>
      <c r="F72" s="29"/>
    </row>
    <row r="73" spans="1:6" x14ac:dyDescent="0.3">
      <c r="A73" s="30">
        <v>1</v>
      </c>
      <c r="B73" s="41" t="s">
        <v>34</v>
      </c>
      <c r="C73" s="42" t="s">
        <v>113</v>
      </c>
      <c r="D73" s="69">
        <v>413</v>
      </c>
      <c r="E73" s="42">
        <v>21101</v>
      </c>
      <c r="F73" s="31"/>
    </row>
    <row r="74" spans="1:6" x14ac:dyDescent="0.3">
      <c r="A74" s="49">
        <v>2</v>
      </c>
      <c r="B74" s="43" t="s">
        <v>35</v>
      </c>
      <c r="C74" s="10" t="s">
        <v>168</v>
      </c>
      <c r="D74" s="63">
        <v>295</v>
      </c>
      <c r="E74" s="10">
        <v>21105</v>
      </c>
      <c r="F74" s="9"/>
    </row>
    <row r="75" spans="1:6" ht="31.5" x14ac:dyDescent="0.3">
      <c r="A75" s="53">
        <v>3</v>
      </c>
      <c r="B75" s="44" t="s">
        <v>73</v>
      </c>
      <c r="C75" s="32" t="s">
        <v>169</v>
      </c>
      <c r="D75" s="66">
        <v>1000</v>
      </c>
      <c r="E75" s="4">
        <v>21501</v>
      </c>
      <c r="F75" s="8"/>
    </row>
    <row r="76" spans="1:6" x14ac:dyDescent="0.3">
      <c r="A76" s="49">
        <v>4</v>
      </c>
      <c r="B76" s="43" t="s">
        <v>74</v>
      </c>
      <c r="C76" s="9" t="s">
        <v>114</v>
      </c>
      <c r="D76" s="63">
        <v>1310</v>
      </c>
      <c r="E76" s="10">
        <v>21502</v>
      </c>
      <c r="F76" s="9"/>
    </row>
    <row r="77" spans="1:6" x14ac:dyDescent="0.3">
      <c r="A77" s="49">
        <v>5</v>
      </c>
      <c r="B77" s="43" t="s">
        <v>75</v>
      </c>
      <c r="C77" s="9" t="s">
        <v>115</v>
      </c>
      <c r="D77" s="63">
        <v>690</v>
      </c>
      <c r="E77" s="10">
        <v>21102</v>
      </c>
      <c r="F77" s="9"/>
    </row>
    <row r="78" spans="1:6" x14ac:dyDescent="0.3">
      <c r="A78" s="53">
        <v>6</v>
      </c>
      <c r="B78" s="44" t="s">
        <v>32</v>
      </c>
      <c r="C78" s="8" t="s">
        <v>116</v>
      </c>
      <c r="D78" s="66">
        <v>270</v>
      </c>
      <c r="E78" s="4">
        <v>42410</v>
      </c>
      <c r="F78" s="8"/>
    </row>
    <row r="79" spans="1:6" x14ac:dyDescent="0.3">
      <c r="A79" s="49">
        <v>7</v>
      </c>
      <c r="B79" s="43" t="s">
        <v>77</v>
      </c>
      <c r="C79" s="9" t="s">
        <v>117</v>
      </c>
      <c r="D79" s="63">
        <v>930</v>
      </c>
      <c r="E79" s="10">
        <v>21103</v>
      </c>
      <c r="F79" s="45" t="s">
        <v>188</v>
      </c>
    </row>
    <row r="80" spans="1:6" x14ac:dyDescent="0.3">
      <c r="A80" s="53">
        <v>8</v>
      </c>
      <c r="B80" s="44" t="s">
        <v>76</v>
      </c>
      <c r="C80" s="8" t="s">
        <v>156</v>
      </c>
      <c r="D80" s="66">
        <v>275</v>
      </c>
      <c r="E80" s="4">
        <v>21104</v>
      </c>
      <c r="F80" s="9"/>
    </row>
    <row r="81" spans="1:6" x14ac:dyDescent="0.3">
      <c r="A81" s="49">
        <v>9</v>
      </c>
      <c r="B81" s="43" t="s">
        <v>78</v>
      </c>
      <c r="C81" s="9" t="s">
        <v>170</v>
      </c>
      <c r="D81" s="63">
        <v>1205</v>
      </c>
      <c r="E81" s="10">
        <v>21701</v>
      </c>
      <c r="F81" s="9"/>
    </row>
    <row r="82" spans="1:6" x14ac:dyDescent="0.3">
      <c r="A82" s="53">
        <v>10</v>
      </c>
      <c r="B82" s="44" t="s">
        <v>79</v>
      </c>
      <c r="C82" s="8" t="s">
        <v>118</v>
      </c>
      <c r="D82" s="66">
        <v>209</v>
      </c>
      <c r="E82" s="4">
        <v>21701</v>
      </c>
      <c r="F82" s="8"/>
    </row>
    <row r="83" spans="1:6" x14ac:dyDescent="0.3">
      <c r="A83" s="49">
        <v>11</v>
      </c>
      <c r="B83" s="43" t="s">
        <v>80</v>
      </c>
      <c r="C83" s="9" t="s">
        <v>155</v>
      </c>
      <c r="D83" s="63">
        <v>87</v>
      </c>
      <c r="E83" s="10">
        <v>11401</v>
      </c>
      <c r="F83" s="9"/>
    </row>
    <row r="84" spans="1:6" x14ac:dyDescent="0.3">
      <c r="A84" s="79">
        <v>12</v>
      </c>
      <c r="B84" s="46" t="s">
        <v>124</v>
      </c>
      <c r="C84" s="33" t="s">
        <v>119</v>
      </c>
      <c r="D84" s="66">
        <v>450</v>
      </c>
      <c r="E84" s="4">
        <v>42408</v>
      </c>
      <c r="F84" s="8"/>
    </row>
    <row r="85" spans="1:6" x14ac:dyDescent="0.3">
      <c r="A85" s="49">
        <v>13</v>
      </c>
      <c r="B85" s="43" t="s">
        <v>83</v>
      </c>
      <c r="C85" s="9" t="s">
        <v>120</v>
      </c>
      <c r="D85" s="63">
        <v>2192</v>
      </c>
      <c r="E85" s="10">
        <v>21801</v>
      </c>
      <c r="F85" s="45" t="s">
        <v>121</v>
      </c>
    </row>
    <row r="86" spans="1:6" x14ac:dyDescent="0.3">
      <c r="A86" s="80">
        <v>14</v>
      </c>
      <c r="B86" s="47" t="s">
        <v>81</v>
      </c>
      <c r="C86" s="9" t="s">
        <v>120</v>
      </c>
      <c r="D86" s="63">
        <v>580</v>
      </c>
      <c r="E86" s="10">
        <v>21702</v>
      </c>
      <c r="F86" s="9"/>
    </row>
    <row r="87" spans="1:6" x14ac:dyDescent="0.3">
      <c r="A87" s="78">
        <v>15</v>
      </c>
      <c r="B87" s="48" t="s">
        <v>82</v>
      </c>
      <c r="C87" s="16" t="s">
        <v>122</v>
      </c>
      <c r="D87" s="67">
        <v>293</v>
      </c>
      <c r="E87" s="16">
        <v>42411</v>
      </c>
      <c r="F87" s="15"/>
    </row>
    <row r="88" spans="1:6" x14ac:dyDescent="0.3">
      <c r="A88" s="49">
        <v>16</v>
      </c>
      <c r="B88" s="43" t="s">
        <v>84</v>
      </c>
      <c r="C88" s="10" t="s">
        <v>123</v>
      </c>
      <c r="D88" s="63">
        <v>354</v>
      </c>
      <c r="E88" s="10">
        <v>42419</v>
      </c>
      <c r="F88" s="9"/>
    </row>
    <row r="89" spans="1:6" ht="16.5" thickBot="1" x14ac:dyDescent="0.35">
      <c r="A89" s="54">
        <v>17</v>
      </c>
      <c r="B89" s="24" t="s">
        <v>192</v>
      </c>
      <c r="C89" s="24" t="s">
        <v>150</v>
      </c>
      <c r="D89" s="64">
        <v>1200</v>
      </c>
      <c r="E89" s="24">
        <v>42409</v>
      </c>
      <c r="F89" s="23"/>
    </row>
    <row r="90" spans="1:6" ht="17.25" thickBot="1" x14ac:dyDescent="0.35">
      <c r="A90" s="39"/>
      <c r="B90" s="27" t="s">
        <v>143</v>
      </c>
      <c r="C90" s="5"/>
      <c r="D90" s="70">
        <f>SUM(D73:D89)</f>
        <v>11753</v>
      </c>
      <c r="E90" s="5"/>
      <c r="F90" s="29"/>
    </row>
    <row r="91" spans="1:6" ht="20.25" customHeight="1" thickBot="1" x14ac:dyDescent="0.35"/>
    <row r="92" spans="1:6" ht="53.25" customHeight="1" thickBot="1" x14ac:dyDescent="0.35">
      <c r="A92" s="2" t="s">
        <v>153</v>
      </c>
      <c r="B92" s="3" t="s">
        <v>14</v>
      </c>
      <c r="C92" s="3" t="s">
        <v>15</v>
      </c>
      <c r="D92" s="100" t="s">
        <v>152</v>
      </c>
      <c r="E92" s="99" t="s">
        <v>0</v>
      </c>
      <c r="F92" s="2" t="s">
        <v>1</v>
      </c>
    </row>
    <row r="93" spans="1:6" ht="16.5" thickBot="1" x14ac:dyDescent="0.35">
      <c r="A93" s="39" t="s">
        <v>33</v>
      </c>
      <c r="B93" s="5"/>
      <c r="C93" s="5"/>
      <c r="D93" s="58"/>
      <c r="E93" s="5"/>
      <c r="F93" s="29"/>
    </row>
    <row r="94" spans="1:6" x14ac:dyDescent="0.3">
      <c r="A94" s="30">
        <v>1</v>
      </c>
      <c r="B94" s="42" t="s">
        <v>85</v>
      </c>
      <c r="C94" s="42" t="s">
        <v>125</v>
      </c>
      <c r="D94" s="69">
        <v>45</v>
      </c>
      <c r="E94" s="42">
        <v>36507</v>
      </c>
      <c r="F94" s="31"/>
    </row>
    <row r="95" spans="1:6" x14ac:dyDescent="0.3">
      <c r="A95" s="49">
        <v>2</v>
      </c>
      <c r="B95" s="43" t="s">
        <v>149</v>
      </c>
      <c r="C95" s="10" t="s">
        <v>126</v>
      </c>
      <c r="D95" s="63">
        <v>190</v>
      </c>
      <c r="E95" s="10">
        <v>36510</v>
      </c>
      <c r="F95" s="9"/>
    </row>
    <row r="96" spans="1:6" x14ac:dyDescent="0.3">
      <c r="A96" s="53">
        <v>3</v>
      </c>
      <c r="B96" s="44" t="s">
        <v>86</v>
      </c>
      <c r="C96" s="4" t="s">
        <v>127</v>
      </c>
      <c r="D96" s="66">
        <v>93</v>
      </c>
      <c r="E96" s="4">
        <v>36509</v>
      </c>
      <c r="F96" s="8"/>
    </row>
    <row r="97" spans="1:6" x14ac:dyDescent="0.3">
      <c r="A97" s="49">
        <v>4</v>
      </c>
      <c r="B97" s="43" t="s">
        <v>87</v>
      </c>
      <c r="C97" s="10" t="s">
        <v>128</v>
      </c>
      <c r="D97" s="63">
        <v>1080</v>
      </c>
      <c r="E97" s="10">
        <v>36505</v>
      </c>
      <c r="F97" s="9"/>
    </row>
    <row r="98" spans="1:6" x14ac:dyDescent="0.3">
      <c r="A98" s="53">
        <v>5</v>
      </c>
      <c r="B98" s="44" t="s">
        <v>88</v>
      </c>
      <c r="C98" s="44" t="s">
        <v>129</v>
      </c>
      <c r="D98" s="66">
        <v>505</v>
      </c>
      <c r="E98" s="4">
        <v>36501</v>
      </c>
      <c r="F98" s="8"/>
    </row>
    <row r="99" spans="1:6" x14ac:dyDescent="0.3">
      <c r="A99" s="49">
        <v>6</v>
      </c>
      <c r="B99" s="43" t="s">
        <v>89</v>
      </c>
      <c r="C99" s="10" t="s">
        <v>130</v>
      </c>
      <c r="D99" s="63">
        <v>98</v>
      </c>
      <c r="E99" s="10">
        <v>36503</v>
      </c>
      <c r="F99" s="9"/>
    </row>
    <row r="100" spans="1:6" x14ac:dyDescent="0.3">
      <c r="A100" s="49">
        <v>7</v>
      </c>
      <c r="B100" s="43" t="s">
        <v>90</v>
      </c>
      <c r="C100" s="10" t="s">
        <v>131</v>
      </c>
      <c r="D100" s="63">
        <v>400</v>
      </c>
      <c r="E100" s="10">
        <v>36506</v>
      </c>
      <c r="F100" s="9" t="s">
        <v>146</v>
      </c>
    </row>
    <row r="101" spans="1:6" x14ac:dyDescent="0.3">
      <c r="A101" s="53">
        <v>8</v>
      </c>
      <c r="B101" s="44" t="s">
        <v>91</v>
      </c>
      <c r="C101" s="4" t="s">
        <v>132</v>
      </c>
      <c r="D101" s="66">
        <v>145</v>
      </c>
      <c r="E101" s="4">
        <v>36511</v>
      </c>
      <c r="F101" s="8"/>
    </row>
    <row r="102" spans="1:6" x14ac:dyDescent="0.3">
      <c r="A102" s="49">
        <v>9</v>
      </c>
      <c r="B102" s="43" t="s">
        <v>92</v>
      </c>
      <c r="C102" s="10" t="s">
        <v>133</v>
      </c>
      <c r="D102" s="63">
        <v>275</v>
      </c>
      <c r="E102" s="10">
        <v>36508</v>
      </c>
      <c r="F102" s="9"/>
    </row>
    <row r="103" spans="1:6" x14ac:dyDescent="0.3">
      <c r="A103" s="49">
        <v>10</v>
      </c>
      <c r="B103" s="10" t="s">
        <v>154</v>
      </c>
      <c r="C103" s="10" t="s">
        <v>134</v>
      </c>
      <c r="D103" s="63">
        <v>178</v>
      </c>
      <c r="E103" s="10">
        <v>36504</v>
      </c>
      <c r="F103" s="9"/>
    </row>
    <row r="104" spans="1:6" ht="63.75" thickBot="1" x14ac:dyDescent="0.35">
      <c r="A104" s="50">
        <v>11</v>
      </c>
      <c r="B104" s="51" t="s">
        <v>139</v>
      </c>
      <c r="C104" s="25" t="s">
        <v>140</v>
      </c>
      <c r="D104" s="64">
        <v>390</v>
      </c>
      <c r="E104" s="24">
        <v>36513</v>
      </c>
      <c r="F104" s="52" t="s">
        <v>147</v>
      </c>
    </row>
    <row r="105" spans="1:6" ht="17.25" thickBot="1" x14ac:dyDescent="0.35">
      <c r="A105" s="28"/>
      <c r="B105" s="27" t="s">
        <v>144</v>
      </c>
      <c r="C105" s="5"/>
      <c r="D105" s="70">
        <f>SUM(D94:D104)</f>
        <v>3399</v>
      </c>
      <c r="E105" s="5"/>
      <c r="F105" s="29"/>
    </row>
    <row r="106" spans="1:6" ht="20.25" customHeight="1" x14ac:dyDescent="0.3">
      <c r="F106" s="55"/>
    </row>
    <row r="107" spans="1:6" ht="27.75" customHeight="1" x14ac:dyDescent="0.35">
      <c r="A107" s="38"/>
      <c r="B107" s="38"/>
      <c r="C107" s="101" t="s">
        <v>197</v>
      </c>
      <c r="D107" s="81" t="s">
        <v>195</v>
      </c>
      <c r="E107" s="82" t="s">
        <v>191</v>
      </c>
      <c r="F107" s="87" t="s">
        <v>196</v>
      </c>
    </row>
    <row r="108" spans="1:6" x14ac:dyDescent="0.3">
      <c r="C108" s="88" t="s">
        <v>176</v>
      </c>
      <c r="D108" s="83"/>
      <c r="E108" s="83">
        <f>D108*0.19</f>
        <v>0</v>
      </c>
      <c r="F108" s="84">
        <f>D108*1.19</f>
        <v>0</v>
      </c>
    </row>
    <row r="109" spans="1:6" x14ac:dyDescent="0.3">
      <c r="C109" s="88" t="s">
        <v>177</v>
      </c>
      <c r="D109" s="83"/>
      <c r="E109" s="83">
        <f t="shared" ref="E109:E110" si="0">D109*0.19</f>
        <v>0</v>
      </c>
      <c r="F109" s="84">
        <f t="shared" ref="F109:F110" si="1">D109*1.19</f>
        <v>0</v>
      </c>
    </row>
    <row r="110" spans="1:6" x14ac:dyDescent="0.3">
      <c r="C110" s="88" t="s">
        <v>178</v>
      </c>
      <c r="D110" s="83"/>
      <c r="E110" s="83">
        <f t="shared" si="0"/>
        <v>0</v>
      </c>
      <c r="F110" s="84">
        <f t="shared" si="1"/>
        <v>0</v>
      </c>
    </row>
    <row r="111" spans="1:6" x14ac:dyDescent="0.3">
      <c r="C111" s="89" t="s">
        <v>199</v>
      </c>
      <c r="D111" s="83">
        <f>SUM(D108:D110)</f>
        <v>0</v>
      </c>
      <c r="E111" s="83">
        <f>SUM(E108:E110)</f>
        <v>0</v>
      </c>
      <c r="F111" s="94">
        <f>SUM(F108:F110)</f>
        <v>0</v>
      </c>
    </row>
    <row r="112" spans="1:6" x14ac:dyDescent="0.3">
      <c r="C112" s="88" t="s">
        <v>179</v>
      </c>
      <c r="D112" s="85"/>
      <c r="E112" s="85">
        <f t="shared" ref="E112:E122" si="2">D112*0.19</f>
        <v>0</v>
      </c>
      <c r="F112" s="86">
        <f t="shared" ref="F112:F120" si="3">D112*1.19</f>
        <v>0</v>
      </c>
    </row>
    <row r="113" spans="3:6" x14ac:dyDescent="0.3">
      <c r="C113" s="88" t="s">
        <v>180</v>
      </c>
      <c r="D113" s="85"/>
      <c r="E113" s="85">
        <f t="shared" si="2"/>
        <v>0</v>
      </c>
      <c r="F113" s="86">
        <f t="shared" ref="F113:F114" si="4">D113*1.19</f>
        <v>0</v>
      </c>
    </row>
    <row r="114" spans="3:6" x14ac:dyDescent="0.3">
      <c r="C114" s="88" t="s">
        <v>181</v>
      </c>
      <c r="D114" s="85"/>
      <c r="E114" s="85">
        <f t="shared" si="2"/>
        <v>0</v>
      </c>
      <c r="F114" s="86">
        <f t="shared" si="4"/>
        <v>0</v>
      </c>
    </row>
    <row r="115" spans="3:6" x14ac:dyDescent="0.3">
      <c r="C115" s="89" t="s">
        <v>200</v>
      </c>
      <c r="D115" s="85">
        <f>SUM(D112:D114)</f>
        <v>0</v>
      </c>
      <c r="E115" s="85">
        <f>SUM(E112:E114)</f>
        <v>0</v>
      </c>
      <c r="F115" s="95">
        <f>SUM(F112:F114)</f>
        <v>0</v>
      </c>
    </row>
    <row r="116" spans="3:6" x14ac:dyDescent="0.3">
      <c r="C116" s="88" t="s">
        <v>182</v>
      </c>
      <c r="D116" s="85"/>
      <c r="E116" s="85">
        <f t="shared" si="2"/>
        <v>0</v>
      </c>
      <c r="F116" s="86">
        <f t="shared" si="3"/>
        <v>0</v>
      </c>
    </row>
    <row r="117" spans="3:6" x14ac:dyDescent="0.3">
      <c r="C117" s="88" t="s">
        <v>183</v>
      </c>
      <c r="D117" s="85"/>
      <c r="E117" s="85">
        <f t="shared" si="2"/>
        <v>0</v>
      </c>
      <c r="F117" s="86">
        <f t="shared" ref="F117:F118" si="5">D117*1.19</f>
        <v>0</v>
      </c>
    </row>
    <row r="118" spans="3:6" x14ac:dyDescent="0.3">
      <c r="C118" s="88" t="s">
        <v>184</v>
      </c>
      <c r="D118" s="85"/>
      <c r="E118" s="85">
        <f t="shared" si="2"/>
        <v>0</v>
      </c>
      <c r="F118" s="86">
        <f t="shared" si="5"/>
        <v>0</v>
      </c>
    </row>
    <row r="119" spans="3:6" x14ac:dyDescent="0.3">
      <c r="C119" s="89" t="s">
        <v>201</v>
      </c>
      <c r="D119" s="85">
        <f>SUM(D116:D118)</f>
        <v>0</v>
      </c>
      <c r="E119" s="85">
        <f>SUM(E116:E118)</f>
        <v>0</v>
      </c>
      <c r="F119" s="95">
        <f>SUM(F116:F118)</f>
        <v>0</v>
      </c>
    </row>
    <row r="120" spans="3:6" x14ac:dyDescent="0.3">
      <c r="C120" s="88" t="s">
        <v>185</v>
      </c>
      <c r="D120" s="85"/>
      <c r="E120" s="85">
        <f t="shared" si="2"/>
        <v>0</v>
      </c>
      <c r="F120" s="86">
        <f t="shared" si="3"/>
        <v>0</v>
      </c>
    </row>
    <row r="121" spans="3:6" x14ac:dyDescent="0.3">
      <c r="C121" s="88" t="s">
        <v>186</v>
      </c>
      <c r="D121" s="85"/>
      <c r="E121" s="85">
        <f t="shared" si="2"/>
        <v>0</v>
      </c>
      <c r="F121" s="86">
        <f t="shared" ref="F121:F122" si="6">D121*1.19</f>
        <v>0</v>
      </c>
    </row>
    <row r="122" spans="3:6" x14ac:dyDescent="0.3">
      <c r="C122" s="88" t="s">
        <v>187</v>
      </c>
      <c r="D122" s="85"/>
      <c r="E122" s="85">
        <f t="shared" si="2"/>
        <v>0</v>
      </c>
      <c r="F122" s="86">
        <f t="shared" si="6"/>
        <v>0</v>
      </c>
    </row>
    <row r="123" spans="3:6" ht="15" customHeight="1" x14ac:dyDescent="0.3">
      <c r="C123" s="89" t="s">
        <v>202</v>
      </c>
      <c r="D123" s="85">
        <f>SUM(D120:D122)</f>
        <v>0</v>
      </c>
      <c r="E123" s="85">
        <f>SUM(E120:E122)</f>
        <v>0</v>
      </c>
      <c r="F123" s="95">
        <f>SUM(F120:F122)</f>
        <v>0</v>
      </c>
    </row>
    <row r="124" spans="3:6" ht="9" customHeight="1" x14ac:dyDescent="0.3">
      <c r="C124" s="102"/>
      <c r="D124" s="103"/>
      <c r="E124" s="103"/>
      <c r="F124" s="104"/>
    </row>
    <row r="125" spans="3:6" s="93" customFormat="1" ht="17.25" x14ac:dyDescent="0.3">
      <c r="C125" s="105" t="s">
        <v>198</v>
      </c>
      <c r="D125" s="106">
        <f>D123+D119+D115+D111</f>
        <v>0</v>
      </c>
      <c r="E125" s="106">
        <f>D125*0.19</f>
        <v>0</v>
      </c>
      <c r="F125" s="107">
        <f>F111+F115+F119+F123</f>
        <v>0</v>
      </c>
    </row>
  </sheetData>
  <mergeCells count="3">
    <mergeCell ref="A1:F1"/>
    <mergeCell ref="A3:F3"/>
    <mergeCell ref="A5:F5"/>
  </mergeCells>
  <phoneticPr fontId="8" type="noConversion"/>
  <pageMargins left="0.70866141732283472" right="0.70866141732283472" top="0.70866141732283472" bottom="0.70866141732283472" header="0.31496062992125984" footer="0.31496062992125984"/>
  <pageSetup paperSize="8" scale="62" fitToHeight="2" orientation="landscape" r:id="rId1"/>
  <headerFooter>
    <oddHeader>&amp;R&amp;"Franklin Gothic Book,Standard"5.3 LV Lose 1-4</oddHeader>
  </headerFooter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Stadtverwaltung Greifswald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Burghard, Elisa</dc:creator>
  <cp:lastModifiedBy>Kronenfeld, Katja</cp:lastModifiedBy>
  <cp:lastPrinted>2026-04-01T08:04:12Z</cp:lastPrinted>
  <dcterms:created xsi:type="dcterms:W3CDTF">2026-03-11T09:45:16Z</dcterms:created>
  <dcterms:modified xsi:type="dcterms:W3CDTF">2026-04-01T14:30:22Z</dcterms:modified>
</cp:coreProperties>
</file>